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7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media/image45.gif" ContentType="image/gif"/>
  <Override PartName="/xl/media/image40.gif" ContentType="image/gif"/>
  <Override PartName="/xl/media/image39.gif" ContentType="image/gif"/>
  <Override PartName="/xl/media/image41.gif" ContentType="image/gif"/>
  <Override PartName="/xl/media/image42.gif" ContentType="image/gif"/>
  <Override PartName="/xl/media/image43.gif" ContentType="image/gif"/>
  <Override PartName="/xl/media/image44.gif" ContentType="image/gif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 Antigüedad" sheetId="1" state="visible" r:id="rId2"/>
    <sheet name="2. Cuerpos Catedráticos" sheetId="2" state="visible" r:id="rId3"/>
    <sheet name="3. Méritos Académicos" sheetId="3" state="visible" r:id="rId4"/>
    <sheet name="4. Cargos directivos y Otras fu" sheetId="4" state="visible" r:id="rId5"/>
    <sheet name="5. Formación y Perfeccionamient" sheetId="5" state="visible" r:id="rId6"/>
    <sheet name="6. Otros méritos" sheetId="6" state="visible" r:id="rId7"/>
    <sheet name="TOTAL BAREMO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6" authorId="0">
      <text>
        <r>
          <rPr>
            <sz val="10"/>
            <color rgb="FF000000"/>
            <rFont val="Arial"/>
            <family val="0"/>
            <charset val="1"/>
          </rPr>
          <t xml:space="preserve">Introduce 1 si lo tienes
	- </t>
        </r>
      </text>
    </comment>
  </commentList>
</comments>
</file>

<file path=xl/sharedStrings.xml><?xml version="1.0" encoding="utf-8"?>
<sst xmlns="http://schemas.openxmlformats.org/spreadsheetml/2006/main" count="165" uniqueCount="112">
  <si>
    <t xml:space="preserve">CALCULA TU BAREMO DEL CONCURSO DE TRASLADOS 2021-22</t>
  </si>
  <si>
    <t xml:space="preserve">1. ANTIGÜEDAD</t>
  </si>
  <si>
    <t xml:space="preserve">1.1 Antigüedad en el centro</t>
  </si>
  <si>
    <t xml:space="preserve">Observaciones</t>
  </si>
  <si>
    <t xml:space="preserve">RESULTADO</t>
  </si>
  <si>
    <t xml:space="preserve">1.1.1. Por cada año como funcionario/a de carrera con destino definitivo</t>
  </si>
  <si>
    <r>
      <rPr>
        <b val="true"/>
        <sz val="8"/>
        <color rgb="FF000000"/>
        <rFont val="Calibri"/>
        <family val="0"/>
        <charset val="1"/>
      </rPr>
      <t xml:space="preserve">1º y 2º año: </t>
    </r>
    <r>
      <rPr>
        <sz val="8"/>
        <color rgb="FF000000"/>
        <rFont val="Calibri"/>
        <family val="0"/>
        <charset val="1"/>
      </rPr>
      <t xml:space="preserve">2 puntos (mes completo 0,1666)
</t>
    </r>
    <r>
      <rPr>
        <b val="true"/>
        <sz val="8"/>
        <color rgb="FF000000"/>
        <rFont val="Calibri"/>
        <family val="0"/>
        <charset val="1"/>
      </rPr>
      <t xml:space="preserve">3º año: </t>
    </r>
    <r>
      <rPr>
        <sz val="8"/>
        <color rgb="FF000000"/>
        <rFont val="Calibri"/>
        <family val="0"/>
        <charset val="1"/>
      </rPr>
      <t xml:space="preserve">4 puntos (mes completo 0,3333)
</t>
    </r>
    <r>
      <rPr>
        <b val="true"/>
        <sz val="8"/>
        <color rgb="FF000000"/>
        <rFont val="Calibri"/>
        <family val="0"/>
        <charset val="1"/>
      </rPr>
      <t xml:space="preserve">4º año y siguientes:</t>
    </r>
    <r>
      <rPr>
        <sz val="8"/>
        <color rgb="FF000000"/>
        <rFont val="Calibri"/>
        <family val="0"/>
        <charset val="1"/>
      </rPr>
      <t xml:space="preserve"> 6 puntos (mes completo 0,5)
</t>
    </r>
  </si>
  <si>
    <t xml:space="preserve">Nº años completos</t>
  </si>
  <si>
    <t xml:space="preserve">Nº meses completos</t>
  </si>
  <si>
    <t xml:space="preserve">SubTOTAL</t>
  </si>
  <si>
    <t xml:space="preserve">1.1.2. Por cada año como funcionario/a de carrera en situación de provisionalidad</t>
  </si>
  <si>
    <r>
      <rPr>
        <b val="true"/>
        <sz val="12"/>
        <color rgb="FF000000"/>
        <rFont val="Calibri"/>
        <family val="0"/>
        <charset val="1"/>
      </rPr>
      <t xml:space="preserve">
</t>
    </r>
    <r>
      <rPr>
        <b val="true"/>
        <sz val="8"/>
        <color rgb="FF000000"/>
        <rFont val="Calibri"/>
        <family val="0"/>
        <charset val="1"/>
      </rPr>
      <t xml:space="preserve">Año completo: 2 puntos</t>
    </r>
    <r>
      <rPr>
        <sz val="8"/>
        <color rgb="FF000000"/>
        <rFont val="Calibri"/>
        <family val="0"/>
        <charset val="1"/>
      </rPr>
      <t xml:space="preserve"> (mes completo 0,1666)
*solo cuando se participe desde el primer destino
</t>
    </r>
  </si>
  <si>
    <t xml:space="preserve">1.1.3. Por cada año como funcionario/a de carrera en plaza especial dificultad</t>
  </si>
  <si>
    <r>
      <rPr>
        <b val="true"/>
        <sz val="10"/>
        <color rgb="FF000000"/>
        <rFont val="Arial"/>
        <family val="0"/>
        <charset val="1"/>
      </rPr>
      <t xml:space="preserve">Año completo: </t>
    </r>
    <r>
      <rPr>
        <sz val="10"/>
        <color rgb="FF000000"/>
        <rFont val="Arial"/>
        <family val="0"/>
        <charset val="1"/>
      </rPr>
      <t xml:space="preserve">2 puntos (mes completo 0,1666)</t>
    </r>
  </si>
  <si>
    <t xml:space="preserve">TOTAL  1.1</t>
  </si>
  <si>
    <t xml:space="preserve">1.2 Antigüedad en el Cuerpo</t>
  </si>
  <si>
    <t xml:space="preserve">1.2.1. Por cada año como funcionario/a carrera en mismo cuerpo</t>
  </si>
  <si>
    <t xml:space="preserve">1.2.2. Por cada año como funcionario/a carrera en otro cuerpo subgrupo superior</t>
  </si>
  <si>
    <r>
      <rPr>
        <b val="true"/>
        <sz val="10"/>
        <color rgb="FF000000"/>
        <rFont val="Arial"/>
        <family val="0"/>
        <charset val="1"/>
      </rPr>
      <t xml:space="preserve">Año completo: 1,5</t>
    </r>
    <r>
      <rPr>
        <sz val="10"/>
        <color rgb="FF000000"/>
        <rFont val="Arial"/>
        <family val="0"/>
        <charset val="1"/>
      </rPr>
      <t xml:space="preserve"> puntos (mes completo 0,1250)</t>
    </r>
  </si>
  <si>
    <t xml:space="preserve">1.2.3. Por cada año como funcionario/a carrera en otro cuerpo subgrupo inferior</t>
  </si>
  <si>
    <r>
      <rPr>
        <b val="true"/>
        <sz val="10"/>
        <color rgb="FF000000"/>
        <rFont val="Arial"/>
        <family val="0"/>
        <charset val="1"/>
      </rPr>
      <t xml:space="preserve">Año completo: 0,75</t>
    </r>
    <r>
      <rPr>
        <sz val="10"/>
        <color rgb="FF000000"/>
        <rFont val="Arial"/>
        <family val="0"/>
        <charset val="1"/>
      </rPr>
      <t xml:space="preserve"> puntos (mes completo 0,0625)</t>
    </r>
  </si>
  <si>
    <t xml:space="preserve">SUBTOTAL</t>
  </si>
  <si>
    <t xml:space="preserve">TOTAL  1.2</t>
  </si>
  <si>
    <t xml:space="preserve">TOTAL Apdo.1</t>
  </si>
  <si>
    <t xml:space="preserve">2. CUERPOS DE CATEDRÁTICOS</t>
  </si>
  <si>
    <t xml:space="preserve">Puntuación</t>
  </si>
  <si>
    <t xml:space="preserve">Resultado</t>
  </si>
  <si>
    <t xml:space="preserve">Por ser personal funcionario/a de carrera en cuerpo de Catedráticos</t>
  </si>
  <si>
    <t xml:space="preserve">5 puntos </t>
  </si>
  <si>
    <t xml:space="preserve">TOTAL Apdo. 2</t>
  </si>
  <si>
    <t xml:space="preserve">3.MÉRITOS ACADÉMICOS (MAX. 10 p)</t>
  </si>
  <si>
    <t xml:space="preserve">3.1 Doctorado, postgrados y premios extraordinarios</t>
  </si>
  <si>
    <t xml:space="preserve">      3.1.1 Título de Doctor</t>
  </si>
  <si>
    <t xml:space="preserve">      3.1.2 Título universitario oficial de Máster de al menos 60 créditos (distinto del ingreso9</t>
  </si>
  <si>
    <t xml:space="preserve">3 puntos </t>
  </si>
  <si>
    <t xml:space="preserve">      3.1.3 Reconocimiento suficiencia investigadora o diploma de estudios avanzados</t>
  </si>
  <si>
    <t xml:space="preserve">2 puntos </t>
  </si>
  <si>
    <t xml:space="preserve">      3.1.4 Por premio extraordinario doctorado o mención honorífica grado superior</t>
  </si>
  <si>
    <t xml:space="preserve">1 punto</t>
  </si>
  <si>
    <t xml:space="preserve">3.2 Otras titulaciones universitarias</t>
  </si>
  <si>
    <t xml:space="preserve">      3.2.1 Título universitario oficial de Grado o equivalente</t>
  </si>
  <si>
    <t xml:space="preserve">      3.2.2 Titulaciones de primer ciclo</t>
  </si>
  <si>
    <t xml:space="preserve">      3.2.3 Titulaciones de segundo ciclo</t>
  </si>
  <si>
    <t xml:space="preserve">3.3 Titulaciones de enseñanza régimen especial y FP</t>
  </si>
  <si>
    <t xml:space="preserve">     a) Por cada Certificado de nivel C2 del Consejo Europa</t>
  </si>
  <si>
    <t xml:space="preserve">4 puntos</t>
  </si>
  <si>
    <t xml:space="preserve">     b) Por cada Certificado de nivel C1 del Consejo Europa</t>
  </si>
  <si>
    <t xml:space="preserve">     c) Por cada Certificado de nivel B2 del Consejo Europa</t>
  </si>
  <si>
    <t xml:space="preserve">     d) Por cada Certificado de nivel B1 del Consejo Europa</t>
  </si>
  <si>
    <t xml:space="preserve">     e) Por cada Título Técnico/a Superior Artes Plásticas y Diseño, Técnico/a Deportivo Superior o Técnico/a Superior de FP o equivalente</t>
  </si>
  <si>
    <t xml:space="preserve">     f) Por cada título Profesional de Música o Danza</t>
  </si>
  <si>
    <t xml:space="preserve">1,5 puntos</t>
  </si>
  <si>
    <t xml:space="preserve">TOTAL  Apdo. 3</t>
  </si>
  <si>
    <t xml:space="preserve">4. DESEMPEÑO DE CARGOS DIRECTIVOS Y OTRAS FUNCIONES (MAX. 20 p)</t>
  </si>
  <si>
    <t xml:space="preserve">4.1 Por cada año como director/a en centros Públicos docentes, CPR…</t>
  </si>
  <si>
    <t xml:space="preserve">4 puntos/año (mes completo 0,3333)</t>
  </si>
  <si>
    <t xml:space="preserve">4.2 Por cada año como vicedirector/a, subdirector/a, jefe/a estudios, secretario/a…</t>
  </si>
  <si>
    <t xml:space="preserve">2,5 puntos/año (mes completo 0,2083)</t>
  </si>
  <si>
    <r>
      <rPr>
        <b val="true"/>
        <sz val="10"/>
        <color rgb="FF000000"/>
        <rFont val="Arial"/>
        <family val="0"/>
        <charset val="1"/>
      </rPr>
      <t xml:space="preserve">4.3 Otras funciones docentes </t>
    </r>
    <r>
      <rPr>
        <sz val="10"/>
        <color rgb="FF000000"/>
        <rFont val="Arial"/>
        <family val="0"/>
        <charset val="1"/>
      </rPr>
      <t xml:space="preserve">(coordinador/a ciclo, jefe/a seminario, </t>
    </r>
  </si>
  <si>
    <t xml:space="preserve">1 punto/año (mes completo 0,0833)</t>
  </si>
  <si>
    <t xml:space="preserve">     departamento o división de centros públicos, asesor/a formación permanente</t>
  </si>
  <si>
    <r>
      <rPr>
        <sz val="10"/>
        <color rgb="FF000000"/>
        <rFont val="Arial"/>
        <family val="0"/>
        <charset val="1"/>
      </rPr>
      <t xml:space="preserve">     o director/a EOEP, así como </t>
    </r>
    <r>
      <rPr>
        <u val="single"/>
        <sz val="10"/>
        <color rgb="FF000000"/>
        <rFont val="Arial"/>
        <family val="0"/>
        <charset val="1"/>
      </rPr>
      <t xml:space="preserve">función tutoria</t>
    </r>
    <r>
      <rPr>
        <sz val="10"/>
        <color rgb="FF000000"/>
        <rFont val="Arial"/>
        <family val="0"/>
        <charset val="1"/>
      </rPr>
      <t xml:space="preserve">l a partir entrada vigor LOE)</t>
    </r>
  </si>
  <si>
    <t xml:space="preserve">TOTAL  Apdo. 4</t>
  </si>
  <si>
    <t xml:space="preserve">5. FORMACIÓN Y PERFECCIONAMIENTO (MAX. 10 p)</t>
  </si>
  <si>
    <t xml:space="preserve">5.1 Actividades de formación superadas (1 crédito = 10 horas)</t>
  </si>
  <si>
    <t xml:space="preserve">Máx.6 puntos</t>
  </si>
  <si>
    <t xml:space="preserve">0,1 punto/crédito</t>
  </si>
  <si>
    <t xml:space="preserve">5.2 Por la impartición de actividades formación y perfeccionamiento del 5.1</t>
  </si>
  <si>
    <t xml:space="preserve">Máx.3 puntos</t>
  </si>
  <si>
    <t xml:space="preserve">0,1 punto/3 horas</t>
  </si>
  <si>
    <t xml:space="preserve">5.3 Por cada especialidad distinta adquirida por Oposición</t>
  </si>
  <si>
    <t xml:space="preserve">1 punto/especialidad</t>
  </si>
  <si>
    <t xml:space="preserve">TOTAL  Apdo. 5</t>
  </si>
  <si>
    <t xml:space="preserve">6. OTROS MÉRITOS (MAX. 15 p)</t>
  </si>
  <si>
    <t xml:space="preserve">6.1 Publicaciones</t>
  </si>
  <si>
    <t xml:space="preserve">Máx. 8 puntos</t>
  </si>
  <si>
    <t xml:space="preserve">     a) Libros</t>
  </si>
  <si>
    <t xml:space="preserve">         a1. Autor</t>
  </si>
  <si>
    <t xml:space="preserve">hasta 1 puntos</t>
  </si>
  <si>
    <t xml:space="preserve">         a2. Coautor</t>
  </si>
  <si>
    <t xml:space="preserve">hasta 0,5 puntos</t>
  </si>
  <si>
    <t xml:space="preserve">         a3. Autores</t>
  </si>
  <si>
    <t xml:space="preserve">hasta 0,4 puntos</t>
  </si>
  <si>
    <t xml:space="preserve">         a4. Autores</t>
  </si>
  <si>
    <t xml:space="preserve">hasta 0,3 puntos</t>
  </si>
  <si>
    <t xml:space="preserve">         a5. Autores</t>
  </si>
  <si>
    <t xml:space="preserve">hasta 0,2 puntos</t>
  </si>
  <si>
    <t xml:space="preserve">         a6. Más de 5 Autores</t>
  </si>
  <si>
    <t xml:space="preserve">hasta 0,1 puntos</t>
  </si>
  <si>
    <t xml:space="preserve">      b) Revistas en distintos formatos</t>
  </si>
  <si>
    <t xml:space="preserve">         b1. Autor</t>
  </si>
  <si>
    <t xml:space="preserve">         b2. Coautor</t>
  </si>
  <si>
    <t xml:space="preserve">         b3. 3 o más Autores</t>
  </si>
  <si>
    <t xml:space="preserve">hasta 0,05 puntos</t>
  </si>
  <si>
    <t xml:space="preserve">SUBTOTAL </t>
  </si>
  <si>
    <t xml:space="preserve">6.2 Premios de ámbitos autonómico, nacional o internacional convocados por Administraciones educativas en proyectos de investigación o innovación o por la participación en estos proyectos. </t>
  </si>
  <si>
    <t xml:space="preserve">Máx. 2,5 puntos</t>
  </si>
  <si>
    <t xml:space="preserve">     </t>
  </si>
  <si>
    <t xml:space="preserve">6.3 Méritos artísticos y literarios:</t>
  </si>
  <si>
    <t xml:space="preserve">- Por premios en exposiciones o en concursos o en certámenes.                                                    - Por composiciones estrenadas como autor o grabaciones con deposito legal.                                - Por conciertos como director, solista, solista en orquesta o en agrupaciones cam. (duos, trios,..)    - Por exposiciones individuales o colectivas.</t>
  </si>
  <si>
    <t xml:space="preserve">   </t>
  </si>
  <si>
    <t xml:space="preserve">6.4 Por cada año de servicio desempeñando puestos en la administración educativa de nivel de complemento igual o superior al cual por el que participa.</t>
  </si>
  <si>
    <t xml:space="preserve">1,5 puntos/año (fracción de año 0,12)</t>
  </si>
  <si>
    <t xml:space="preserve">nº años completos</t>
  </si>
  <si>
    <t xml:space="preserve">nº meses completos</t>
  </si>
  <si>
    <t xml:space="preserve">6.5 Por cada convocatoria como miembro de tribunal de oposiciones desde LOE</t>
  </si>
  <si>
    <t xml:space="preserve">0,5 puntos/convocatoria</t>
  </si>
  <si>
    <t xml:space="preserve">6.6 Por cada curso Tutorización de prácticas de Máster o título universitario de Grado</t>
  </si>
  <si>
    <t xml:space="preserve">0,1 puntos/curso</t>
  </si>
  <si>
    <t xml:space="preserve">0,1 / curso</t>
  </si>
  <si>
    <t xml:space="preserve">TOTAL Apdo. 6</t>
  </si>
  <si>
    <t xml:space="preserve">TOTAL PUNTOS BAREMO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</si>
</sst>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"/>
  </numFmts>
  <fonts count="2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7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2"/>
      <color rgb="FFFFF9AE"/>
      <name val="Arial"/>
      <family val="0"/>
      <charset val="1"/>
    </font>
    <font>
      <b val="true"/>
      <sz val="12"/>
      <color rgb="FFFFFF00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8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i val="true"/>
      <sz val="10"/>
      <color rgb="FF000000"/>
      <name val="Arial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C0271C"/>
      <name val="Arial"/>
      <family val="0"/>
      <charset val="1"/>
    </font>
    <font>
      <b val="true"/>
      <sz val="12"/>
      <color rgb="FFFFF9AE"/>
      <name val="Calibri"/>
      <family val="0"/>
      <charset val="1"/>
    </font>
    <font>
      <b val="true"/>
      <sz val="14"/>
      <color rgb="FFC0271C"/>
      <name val="Calibri"/>
      <family val="0"/>
      <charset val="1"/>
    </font>
    <font>
      <sz val="10"/>
      <color rgb="FFFFFFFF"/>
      <name val="Arial"/>
      <family val="0"/>
      <charset val="1"/>
    </font>
    <font>
      <b val="true"/>
      <sz val="10"/>
      <color rgb="FFFFF9AE"/>
      <name val="Arial"/>
      <family val="0"/>
      <charset val="1"/>
    </font>
    <font>
      <b val="true"/>
      <sz val="11"/>
      <color rgb="FFFFFFFF"/>
      <name val="Arial"/>
      <family val="0"/>
      <charset val="1"/>
    </font>
    <font>
      <i val="true"/>
      <sz val="10"/>
      <color rgb="FFFFFFFF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u val="single"/>
      <sz val="10"/>
      <color rgb="FF000000"/>
      <name val="Arial"/>
      <family val="0"/>
      <charset val="1"/>
    </font>
    <font>
      <b val="true"/>
      <sz val="12"/>
      <color rgb="FFC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4"/>
      <color rgb="FFFFF9AE"/>
      <name val="Arial"/>
      <family val="0"/>
      <charset val="1"/>
    </font>
    <font>
      <b val="true"/>
      <sz val="14"/>
      <color rgb="FFC0271C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C0271C"/>
        <bgColor rgb="FFC00000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rgb="FFFFF9AE"/>
        <bgColor rgb="FFF2F2F2"/>
      </patternFill>
    </fill>
    <fill>
      <patternFill patternType="solid">
        <fgColor rgb="FFFFFFFF"/>
        <bgColor rgb="FFF2F2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4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7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7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8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8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8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6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8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3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7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FFFFFF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2F2F2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9A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0271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9.gi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0.gi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1.gif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2.gif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43.gif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44.gif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45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57240</xdr:rowOff>
    </xdr:from>
    <xdr:to>
      <xdr:col>0</xdr:col>
      <xdr:colOff>808200</xdr:colOff>
      <xdr:row>0</xdr:row>
      <xdr:rowOff>542160</xdr:rowOff>
    </xdr:to>
    <xdr:pic>
      <xdr:nvPicPr>
        <xdr:cNvPr id="0" name="image1.gif" descr=""/>
        <xdr:cNvPicPr/>
      </xdr:nvPicPr>
      <xdr:blipFill>
        <a:blip r:embed="rId1"/>
        <a:stretch/>
      </xdr:blipFill>
      <xdr:spPr>
        <a:xfrm>
          <a:off x="95400" y="57240"/>
          <a:ext cx="712800" cy="484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739080</xdr:colOff>
      <xdr:row>0</xdr:row>
      <xdr:rowOff>502560</xdr:rowOff>
    </xdr:to>
    <xdr:pic>
      <xdr:nvPicPr>
        <xdr:cNvPr id="1" name="Imagen 6" descr=""/>
        <xdr:cNvPicPr/>
      </xdr:nvPicPr>
      <xdr:blipFill>
        <a:blip r:embed="rId1"/>
        <a:stretch/>
      </xdr:blipFill>
      <xdr:spPr>
        <a:xfrm>
          <a:off x="0" y="0"/>
          <a:ext cx="739080" cy="502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768960</xdr:colOff>
      <xdr:row>0</xdr:row>
      <xdr:rowOff>522720</xdr:rowOff>
    </xdr:to>
    <xdr:pic>
      <xdr:nvPicPr>
        <xdr:cNvPr id="2" name="Imagen 5" descr=""/>
        <xdr:cNvPicPr/>
      </xdr:nvPicPr>
      <xdr:blipFill>
        <a:blip r:embed="rId1"/>
        <a:stretch/>
      </xdr:blipFill>
      <xdr:spPr>
        <a:xfrm>
          <a:off x="0" y="0"/>
          <a:ext cx="768960" cy="522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713520</xdr:colOff>
      <xdr:row>0</xdr:row>
      <xdr:rowOff>485280</xdr:rowOff>
    </xdr:to>
    <xdr:pic>
      <xdr:nvPicPr>
        <xdr:cNvPr id="3" name="Imagen 4" descr=""/>
        <xdr:cNvPicPr/>
      </xdr:nvPicPr>
      <xdr:blipFill>
        <a:blip r:embed="rId1"/>
        <a:stretch/>
      </xdr:blipFill>
      <xdr:spPr>
        <a:xfrm>
          <a:off x="0" y="0"/>
          <a:ext cx="713520" cy="485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650160</xdr:colOff>
      <xdr:row>0</xdr:row>
      <xdr:rowOff>442440</xdr:rowOff>
    </xdr:to>
    <xdr:pic>
      <xdr:nvPicPr>
        <xdr:cNvPr id="4" name="Imagen 3" descr=""/>
        <xdr:cNvPicPr/>
      </xdr:nvPicPr>
      <xdr:blipFill>
        <a:blip r:embed="rId1"/>
        <a:stretch/>
      </xdr:blipFill>
      <xdr:spPr>
        <a:xfrm>
          <a:off x="0" y="0"/>
          <a:ext cx="650160" cy="442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669600</xdr:colOff>
      <xdr:row>0</xdr:row>
      <xdr:rowOff>455760</xdr:rowOff>
    </xdr:to>
    <xdr:pic>
      <xdr:nvPicPr>
        <xdr:cNvPr id="5" name="Imagen 2" descr=""/>
        <xdr:cNvPicPr/>
      </xdr:nvPicPr>
      <xdr:blipFill>
        <a:blip r:embed="rId1"/>
        <a:stretch/>
      </xdr:blipFill>
      <xdr:spPr>
        <a:xfrm>
          <a:off x="0" y="0"/>
          <a:ext cx="669600" cy="45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741240</xdr:colOff>
      <xdr:row>0</xdr:row>
      <xdr:rowOff>502560</xdr:rowOff>
    </xdr:to>
    <xdr:pic>
      <xdr:nvPicPr>
        <xdr:cNvPr id="6" name="Imagen 1" descr=""/>
        <xdr:cNvPicPr/>
      </xdr:nvPicPr>
      <xdr:blipFill>
        <a:blip r:embed="rId1"/>
        <a:stretch/>
      </xdr:blipFill>
      <xdr:spPr>
        <a:xfrm>
          <a:off x="0" y="0"/>
          <a:ext cx="741240" cy="502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E30" activeCellId="0" sqref="E30"/>
    </sheetView>
  </sheetViews>
  <sheetFormatPr defaultRowHeight="15" zeroHeight="false" outlineLevelRow="0" outlineLevelCol="0"/>
  <cols>
    <col collapsed="false" customWidth="true" hidden="false" outlineLevel="0" max="1" min="1" style="0" width="83.29"/>
    <col collapsed="false" customWidth="true" hidden="false" outlineLevel="0" max="2" min="2" style="0" width="45.43"/>
    <col collapsed="false" customWidth="true" hidden="false" outlineLevel="0" max="3" min="3" style="0" width="23.88"/>
    <col collapsed="false" customWidth="true" hidden="false" outlineLevel="0" max="4" min="4" style="0" width="30.43"/>
    <col collapsed="false" customWidth="true" hidden="false" outlineLevel="0" max="5" min="5" style="0" width="28.98"/>
    <col collapsed="false" customWidth="false" hidden="false" outlineLevel="0" max="6" min="6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8" hidden="false" customHeight="true" outlineLevel="0" collapsed="false"/>
    <row r="2" customFormat="false" ht="19.5" hidden="false" customHeight="true" outlineLevel="0" collapsed="false">
      <c r="A2" s="1" t="s">
        <v>0</v>
      </c>
      <c r="B2" s="1"/>
      <c r="C2" s="1"/>
      <c r="D2" s="1"/>
      <c r="E2" s="1"/>
    </row>
    <row r="3" customFormat="false" ht="12.75" hidden="false" customHeight="true" outlineLevel="0" collapsed="false">
      <c r="C3" s="2"/>
      <c r="D3" s="3"/>
      <c r="E3" s="4"/>
    </row>
    <row r="4" customFormat="false" ht="12.75" hidden="false" customHeight="true" outlineLevel="0" collapsed="false">
      <c r="A4" s="5" t="s">
        <v>1</v>
      </c>
      <c r="B4" s="6"/>
      <c r="C4" s="2"/>
      <c r="D4" s="7"/>
      <c r="E4" s="4"/>
    </row>
    <row r="5" customFormat="false" ht="12.75" hidden="false" customHeight="true" outlineLevel="0" collapsed="false">
      <c r="A5" s="8" t="s">
        <v>2</v>
      </c>
      <c r="B5" s="8" t="s">
        <v>3</v>
      </c>
      <c r="C5" s="9"/>
      <c r="D5" s="9"/>
      <c r="E5" s="10" t="s">
        <v>4</v>
      </c>
    </row>
    <row r="6" customFormat="false" ht="12.75" hidden="false" customHeight="true" outlineLevel="0" collapsed="false">
      <c r="A6" s="11" t="s">
        <v>5</v>
      </c>
      <c r="B6" s="12" t="s">
        <v>6</v>
      </c>
      <c r="C6" s="13" t="s">
        <v>7</v>
      </c>
      <c r="D6" s="14"/>
      <c r="E6" s="15" t="n">
        <v>0</v>
      </c>
    </row>
    <row r="7" customFormat="false" ht="12.75" hidden="false" customHeight="true" outlineLevel="0" collapsed="false">
      <c r="A7" s="11"/>
      <c r="B7" s="12"/>
      <c r="C7" s="13" t="s">
        <v>8</v>
      </c>
      <c r="D7" s="14"/>
      <c r="E7" s="15" t="n">
        <v>0</v>
      </c>
    </row>
    <row r="8" customFormat="false" ht="12.75" hidden="false" customHeight="true" outlineLevel="0" collapsed="false">
      <c r="A8" s="11"/>
      <c r="B8" s="12"/>
      <c r="C8" s="16"/>
      <c r="D8" s="17" t="s">
        <v>9</v>
      </c>
      <c r="E8" s="18" t="n">
        <f aca="false">E6+E7</f>
        <v>0</v>
      </c>
    </row>
    <row r="9" customFormat="false" ht="12.75" hidden="false" customHeight="true" outlineLevel="0" collapsed="false">
      <c r="A9" s="19"/>
      <c r="B9" s="20"/>
      <c r="C9" s="21"/>
      <c r="D9" s="22"/>
      <c r="E9" s="23"/>
    </row>
    <row r="10" customFormat="false" ht="12.75" hidden="false" customHeight="true" outlineLevel="0" collapsed="false">
      <c r="A10" s="11" t="s">
        <v>10</v>
      </c>
      <c r="B10" s="24" t="s">
        <v>11</v>
      </c>
      <c r="C10" s="13" t="s">
        <v>7</v>
      </c>
      <c r="D10" s="25"/>
      <c r="E10" s="26" t="n">
        <v>0</v>
      </c>
    </row>
    <row r="11" customFormat="false" ht="12.75" hidden="false" customHeight="true" outlineLevel="0" collapsed="false">
      <c r="A11" s="11"/>
      <c r="B11" s="24"/>
      <c r="C11" s="13" t="s">
        <v>8</v>
      </c>
      <c r="D11" s="14"/>
      <c r="E11" s="15" t="n">
        <v>0</v>
      </c>
    </row>
    <row r="12" customFormat="false" ht="12.75" hidden="false" customHeight="true" outlineLevel="0" collapsed="false">
      <c r="A12" s="11"/>
      <c r="B12" s="24"/>
      <c r="C12" s="27"/>
      <c r="D12" s="17" t="s">
        <v>9</v>
      </c>
      <c r="E12" s="18" t="n">
        <f aca="false">E10+E11</f>
        <v>0</v>
      </c>
    </row>
    <row r="13" customFormat="false" ht="12.75" hidden="false" customHeight="true" outlineLevel="0" collapsed="false">
      <c r="A13" s="28"/>
      <c r="B13" s="28"/>
      <c r="C13" s="27"/>
      <c r="D13" s="29"/>
      <c r="E13" s="30"/>
    </row>
    <row r="14" customFormat="false" ht="12.75" hidden="false" customHeight="true" outlineLevel="0" collapsed="false">
      <c r="A14" s="11" t="s">
        <v>12</v>
      </c>
      <c r="B14" s="31" t="s">
        <v>13</v>
      </c>
      <c r="C14" s="13" t="s">
        <v>7</v>
      </c>
      <c r="D14" s="25"/>
      <c r="E14" s="26" t="n">
        <v>0</v>
      </c>
    </row>
    <row r="15" customFormat="false" ht="12.75" hidden="false" customHeight="true" outlineLevel="0" collapsed="false">
      <c r="A15" s="11"/>
      <c r="B15" s="11"/>
      <c r="C15" s="13" t="s">
        <v>8</v>
      </c>
      <c r="D15" s="25"/>
      <c r="E15" s="26" t="n">
        <v>0</v>
      </c>
    </row>
    <row r="16" customFormat="false" ht="12.75" hidden="false" customHeight="true" outlineLevel="0" collapsed="false">
      <c r="A16" s="11"/>
      <c r="B16" s="11"/>
      <c r="C16" s="28"/>
      <c r="D16" s="17" t="s">
        <v>9</v>
      </c>
      <c r="E16" s="32" t="n">
        <f aca="false">E14+E15</f>
        <v>0</v>
      </c>
    </row>
    <row r="17" customFormat="false" ht="12.75" hidden="false" customHeight="true" outlineLevel="0" collapsed="false">
      <c r="A17" s="33"/>
      <c r="B17" s="33"/>
      <c r="C17" s="2"/>
      <c r="D17" s="3"/>
      <c r="E17" s="34"/>
    </row>
    <row r="18" customFormat="false" ht="12.75" hidden="false" customHeight="true" outlineLevel="0" collapsed="false">
      <c r="A18" s="35" t="s">
        <v>14</v>
      </c>
      <c r="B18" s="35"/>
      <c r="C18" s="35"/>
      <c r="D18" s="35"/>
      <c r="E18" s="36" t="n">
        <f aca="false">E8+E12+E16</f>
        <v>0</v>
      </c>
    </row>
    <row r="20" customFormat="false" ht="12.75" hidden="false" customHeight="true" outlineLevel="0" collapsed="false">
      <c r="A20" s="37" t="s">
        <v>15</v>
      </c>
      <c r="B20" s="38"/>
      <c r="C20" s="9"/>
      <c r="D20" s="9"/>
      <c r="E20" s="10" t="s">
        <v>4</v>
      </c>
    </row>
    <row r="21" customFormat="false" ht="12.75" hidden="false" customHeight="true" outlineLevel="0" collapsed="false">
      <c r="A21" s="11" t="s">
        <v>16</v>
      </c>
      <c r="B21" s="31" t="s">
        <v>13</v>
      </c>
      <c r="C21" s="13" t="s">
        <v>7</v>
      </c>
      <c r="D21" s="25"/>
      <c r="E21" s="26" t="n">
        <v>0</v>
      </c>
    </row>
    <row r="22" customFormat="false" ht="12.75" hidden="false" customHeight="true" outlineLevel="0" collapsed="false">
      <c r="A22" s="11"/>
      <c r="B22" s="11"/>
      <c r="C22" s="13" t="s">
        <v>8</v>
      </c>
      <c r="D22" s="25"/>
      <c r="E22" s="26" t="n">
        <v>0</v>
      </c>
    </row>
    <row r="23" customFormat="false" ht="12.75" hidden="false" customHeight="true" outlineLevel="0" collapsed="false">
      <c r="A23" s="11"/>
      <c r="B23" s="11"/>
      <c r="C23" s="39"/>
      <c r="D23" s="17" t="s">
        <v>9</v>
      </c>
      <c r="E23" s="32" t="n">
        <f aca="false">E21+E22</f>
        <v>0</v>
      </c>
    </row>
    <row r="24" customFormat="false" ht="12.75" hidden="false" customHeight="true" outlineLevel="0" collapsed="false">
      <c r="A24" s="40"/>
      <c r="B24" s="40"/>
      <c r="C24" s="21"/>
      <c r="D24" s="41"/>
      <c r="E24" s="42"/>
    </row>
    <row r="25" customFormat="false" ht="12.75" hidden="false" customHeight="true" outlineLevel="0" collapsed="false">
      <c r="A25" s="11" t="s">
        <v>17</v>
      </c>
      <c r="B25" s="31" t="s">
        <v>18</v>
      </c>
      <c r="C25" s="13" t="s">
        <v>7</v>
      </c>
      <c r="D25" s="25"/>
      <c r="E25" s="26" t="n">
        <v>0</v>
      </c>
    </row>
    <row r="26" customFormat="false" ht="12.75" hidden="false" customHeight="true" outlineLevel="0" collapsed="false">
      <c r="A26" s="11"/>
      <c r="B26" s="11"/>
      <c r="C26" s="13" t="s">
        <v>8</v>
      </c>
      <c r="D26" s="25"/>
      <c r="E26" s="26" t="n">
        <v>0</v>
      </c>
    </row>
    <row r="27" customFormat="false" ht="12.75" hidden="false" customHeight="true" outlineLevel="0" collapsed="false">
      <c r="A27" s="11"/>
      <c r="B27" s="11"/>
      <c r="C27" s="39"/>
      <c r="D27" s="17" t="s">
        <v>9</v>
      </c>
      <c r="E27" s="32" t="n">
        <f aca="false">E25+E26</f>
        <v>0</v>
      </c>
    </row>
    <row r="28" customFormat="false" ht="12.75" hidden="false" customHeight="true" outlineLevel="0" collapsed="false">
      <c r="A28" s="39"/>
      <c r="B28" s="39"/>
      <c r="C28" s="21"/>
      <c r="D28" s="41"/>
      <c r="E28" s="42"/>
    </row>
    <row r="29" customFormat="false" ht="12.75" hidden="false" customHeight="true" outlineLevel="0" collapsed="false">
      <c r="A29" s="11" t="s">
        <v>19</v>
      </c>
      <c r="B29" s="31" t="s">
        <v>20</v>
      </c>
      <c r="C29" s="13" t="s">
        <v>7</v>
      </c>
      <c r="D29" s="25"/>
      <c r="E29" s="26" t="n">
        <v>0</v>
      </c>
    </row>
    <row r="30" customFormat="false" ht="12.75" hidden="false" customHeight="true" outlineLevel="0" collapsed="false">
      <c r="A30" s="11"/>
      <c r="B30" s="11"/>
      <c r="C30" s="13" t="s">
        <v>7</v>
      </c>
      <c r="D30" s="25"/>
      <c r="E30" s="26" t="n">
        <v>0</v>
      </c>
    </row>
    <row r="31" customFormat="false" ht="12.75" hidden="false" customHeight="true" outlineLevel="0" collapsed="false">
      <c r="A31" s="11"/>
      <c r="B31" s="11"/>
      <c r="C31" s="13" t="s">
        <v>8</v>
      </c>
      <c r="D31" s="43" t="s">
        <v>21</v>
      </c>
      <c r="E31" s="32" t="n">
        <f aca="false">E29+E30</f>
        <v>0</v>
      </c>
    </row>
    <row r="32" customFormat="false" ht="12.75" hidden="false" customHeight="true" outlineLevel="0" collapsed="false">
      <c r="A32" s="44"/>
      <c r="B32" s="44"/>
      <c r="C32" s="45"/>
      <c r="D32" s="46"/>
      <c r="E32" s="47"/>
    </row>
    <row r="33" customFormat="false" ht="12.75" hidden="false" customHeight="true" outlineLevel="0" collapsed="false">
      <c r="A33" s="48" t="s">
        <v>22</v>
      </c>
      <c r="B33" s="48"/>
      <c r="C33" s="48"/>
      <c r="D33" s="48"/>
      <c r="E33" s="49" t="n">
        <f aca="false">E23+E27+E31</f>
        <v>0</v>
      </c>
    </row>
    <row r="34" customFormat="false" ht="12.75" hidden="false" customHeight="true" outlineLevel="0" collapsed="false">
      <c r="A34" s="50"/>
      <c r="B34" s="50"/>
      <c r="C34" s="50"/>
      <c r="D34" s="50"/>
      <c r="E34" s="50"/>
    </row>
    <row r="35" customFormat="false" ht="18" hidden="false" customHeight="true" outlineLevel="0" collapsed="false">
      <c r="A35" s="50"/>
      <c r="B35" s="50"/>
      <c r="C35" s="50"/>
      <c r="D35" s="51" t="s">
        <v>23</v>
      </c>
      <c r="E35" s="52" t="n">
        <f aca="false">E18+E33</f>
        <v>0</v>
      </c>
    </row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mergeCells count="15">
    <mergeCell ref="A2:E2"/>
    <mergeCell ref="A6:A8"/>
    <mergeCell ref="B6:B8"/>
    <mergeCell ref="A10:A12"/>
    <mergeCell ref="B10:B12"/>
    <mergeCell ref="A14:A16"/>
    <mergeCell ref="B14:B16"/>
    <mergeCell ref="A18:D18"/>
    <mergeCell ref="A21:A23"/>
    <mergeCell ref="B21:B23"/>
    <mergeCell ref="A25:A27"/>
    <mergeCell ref="B25:B27"/>
    <mergeCell ref="A29:A31"/>
    <mergeCell ref="B29:B31"/>
    <mergeCell ref="A33:D33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0" width="70.99"/>
    <col collapsed="false" customWidth="true" hidden="false" outlineLevel="0" max="2" min="2" style="0" width="27.99"/>
    <col collapsed="false" customWidth="true" hidden="false" outlineLevel="0" max="3" min="3" style="0" width="27.43"/>
    <col collapsed="false" customWidth="true" hidden="false" outlineLevel="0" max="4" min="4" style="0" width="32.87"/>
    <col collapsed="false" customWidth="false" hidden="false" outlineLevel="0" max="6" min="5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3.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>
      <c r="A4" s="53" t="s">
        <v>24</v>
      </c>
      <c r="B4" s="37" t="s">
        <v>25</v>
      </c>
      <c r="C4" s="9"/>
      <c r="D4" s="54" t="s">
        <v>26</v>
      </c>
    </row>
    <row r="5" customFormat="false" ht="12.75" hidden="false" customHeight="true" outlineLevel="0" collapsed="false">
      <c r="A5" s="55"/>
      <c r="B5" s="56"/>
      <c r="C5" s="57"/>
      <c r="D5" s="58"/>
    </row>
    <row r="6" customFormat="false" ht="12.75" hidden="false" customHeight="true" outlineLevel="0" collapsed="false">
      <c r="A6" s="59" t="s">
        <v>27</v>
      </c>
      <c r="B6" s="60" t="s">
        <v>28</v>
      </c>
      <c r="C6" s="25"/>
      <c r="D6" s="26" t="n">
        <v>0</v>
      </c>
    </row>
    <row r="7" customFormat="false" ht="12.75" hidden="false" customHeight="true" outlineLevel="0" collapsed="false">
      <c r="A7" s="21"/>
      <c r="B7" s="21"/>
      <c r="C7" s="61"/>
      <c r="D7" s="22"/>
    </row>
    <row r="8" customFormat="false" ht="12.75" hidden="false" customHeight="true" outlineLevel="0" collapsed="false">
      <c r="A8" s="62"/>
      <c r="B8" s="62"/>
      <c r="C8" s="63" t="s">
        <v>29</v>
      </c>
      <c r="D8" s="64" t="n">
        <f aca="false">D6</f>
        <v>0</v>
      </c>
    </row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RowHeight="15" zeroHeight="false" outlineLevelRow="0" outlineLevelCol="0"/>
  <cols>
    <col collapsed="false" customWidth="true" hidden="false" outlineLevel="0" max="1" min="1" style="0" width="76.57"/>
    <col collapsed="false" customWidth="true" hidden="false" outlineLevel="0" max="2" min="2" style="0" width="23.88"/>
    <col collapsed="false" customWidth="true" hidden="false" outlineLevel="0" max="3" min="3" style="0" width="21.14"/>
    <col collapsed="false" customWidth="true" hidden="false" outlineLevel="0" max="4" min="4" style="0" width="24.87"/>
    <col collapsed="false" customWidth="false" hidden="false" outlineLevel="0" max="6" min="5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>
      <c r="A4" s="65" t="s">
        <v>30</v>
      </c>
      <c r="B4" s="66" t="s">
        <v>25</v>
      </c>
      <c r="C4" s="67"/>
      <c r="D4" s="68" t="s">
        <v>26</v>
      </c>
    </row>
    <row r="5" customFormat="false" ht="12.75" hidden="false" customHeight="true" outlineLevel="0" collapsed="false">
      <c r="A5" s="69" t="s">
        <v>31</v>
      </c>
      <c r="B5" s="66"/>
      <c r="C5" s="70"/>
      <c r="D5" s="68"/>
    </row>
    <row r="6" customFormat="false" ht="12.75" hidden="false" customHeight="true" outlineLevel="0" collapsed="false">
      <c r="A6" s="71" t="s">
        <v>32</v>
      </c>
      <c r="B6" s="60" t="s">
        <v>28</v>
      </c>
      <c r="C6" s="72"/>
      <c r="D6" s="26" t="n">
        <v>0</v>
      </c>
    </row>
    <row r="7" customFormat="false" ht="12.75" hidden="false" customHeight="true" outlineLevel="0" collapsed="false">
      <c r="A7" s="71" t="s">
        <v>33</v>
      </c>
      <c r="B7" s="60" t="s">
        <v>34</v>
      </c>
      <c r="C7" s="72"/>
      <c r="D7" s="26" t="n">
        <v>0</v>
      </c>
    </row>
    <row r="8" customFormat="false" ht="12.75" hidden="false" customHeight="true" outlineLevel="0" collapsed="false">
      <c r="A8" s="71" t="s">
        <v>35</v>
      </c>
      <c r="B8" s="60" t="s">
        <v>36</v>
      </c>
      <c r="C8" s="72"/>
      <c r="D8" s="26" t="n">
        <v>0</v>
      </c>
    </row>
    <row r="9" customFormat="false" ht="12.75" hidden="false" customHeight="true" outlineLevel="0" collapsed="false">
      <c r="A9" s="73" t="s">
        <v>37</v>
      </c>
      <c r="B9" s="60" t="s">
        <v>38</v>
      </c>
      <c r="C9" s="72"/>
      <c r="D9" s="26" t="n">
        <v>0</v>
      </c>
    </row>
    <row r="10" customFormat="false" ht="12.75" hidden="false" customHeight="true" outlineLevel="0" collapsed="false">
      <c r="A10" s="74"/>
      <c r="B10" s="75"/>
      <c r="C10" s="76" t="s">
        <v>9</v>
      </c>
      <c r="D10" s="18" t="n">
        <f aca="false">D6+D7+D8+D9</f>
        <v>0</v>
      </c>
    </row>
    <row r="11" customFormat="false" ht="12.75" hidden="false" customHeight="true" outlineLevel="0" collapsed="false">
      <c r="A11" s="69" t="s">
        <v>39</v>
      </c>
      <c r="B11" s="56"/>
      <c r="C11" s="77"/>
      <c r="D11" s="58"/>
    </row>
    <row r="12" customFormat="false" ht="12.75" hidden="false" customHeight="true" outlineLevel="0" collapsed="false">
      <c r="A12" s="71" t="s">
        <v>40</v>
      </c>
      <c r="B12" s="60" t="s">
        <v>28</v>
      </c>
      <c r="C12" s="25"/>
      <c r="D12" s="26" t="n">
        <v>0</v>
      </c>
    </row>
    <row r="13" customFormat="false" ht="12.75" hidden="false" customHeight="true" outlineLevel="0" collapsed="false">
      <c r="A13" s="71" t="s">
        <v>41</v>
      </c>
      <c r="B13" s="60" t="s">
        <v>34</v>
      </c>
      <c r="C13" s="25"/>
      <c r="D13" s="26" t="n">
        <v>0</v>
      </c>
    </row>
    <row r="14" customFormat="false" ht="12.75" hidden="false" customHeight="true" outlineLevel="0" collapsed="false">
      <c r="A14" s="73" t="s">
        <v>42</v>
      </c>
      <c r="B14" s="60" t="s">
        <v>34</v>
      </c>
      <c r="C14" s="25"/>
      <c r="D14" s="26" t="n">
        <v>0</v>
      </c>
    </row>
    <row r="15" customFormat="false" ht="12.75" hidden="false" customHeight="true" outlineLevel="0" collapsed="false">
      <c r="A15" s="74"/>
      <c r="B15" s="75"/>
      <c r="C15" s="76" t="s">
        <v>9</v>
      </c>
      <c r="D15" s="18" t="n">
        <f aca="false">D12+D13+D14</f>
        <v>0</v>
      </c>
    </row>
    <row r="16" customFormat="false" ht="12.75" hidden="false" customHeight="true" outlineLevel="0" collapsed="false">
      <c r="A16" s="69" t="s">
        <v>43</v>
      </c>
      <c r="B16" s="2"/>
      <c r="C16" s="78"/>
      <c r="D16" s="79"/>
    </row>
    <row r="17" customFormat="false" ht="12.75" hidden="false" customHeight="true" outlineLevel="0" collapsed="false">
      <c r="A17" s="71" t="s">
        <v>44</v>
      </c>
      <c r="B17" s="60" t="s">
        <v>45</v>
      </c>
      <c r="C17" s="25"/>
      <c r="D17" s="26" t="n">
        <v>0</v>
      </c>
    </row>
    <row r="18" customFormat="false" ht="12.75" hidden="false" customHeight="true" outlineLevel="0" collapsed="false">
      <c r="A18" s="71" t="s">
        <v>46</v>
      </c>
      <c r="B18" s="60" t="s">
        <v>34</v>
      </c>
      <c r="C18" s="25"/>
      <c r="D18" s="26" t="n">
        <v>0</v>
      </c>
    </row>
    <row r="19" customFormat="false" ht="12.75" hidden="false" customHeight="true" outlineLevel="0" collapsed="false">
      <c r="A19" s="71" t="s">
        <v>47</v>
      </c>
      <c r="B19" s="60" t="s">
        <v>36</v>
      </c>
      <c r="C19" s="25"/>
      <c r="D19" s="26" t="n">
        <v>0</v>
      </c>
    </row>
    <row r="20" customFormat="false" ht="12.75" hidden="false" customHeight="true" outlineLevel="0" collapsed="false">
      <c r="A20" s="71" t="s">
        <v>48</v>
      </c>
      <c r="B20" s="60" t="s">
        <v>38</v>
      </c>
      <c r="C20" s="25"/>
      <c r="D20" s="26" t="n">
        <v>0</v>
      </c>
    </row>
    <row r="21" customFormat="false" ht="12.75" hidden="false" customHeight="true" outlineLevel="0" collapsed="false">
      <c r="A21" s="80" t="s">
        <v>49</v>
      </c>
      <c r="B21" s="81" t="s">
        <v>36</v>
      </c>
      <c r="C21" s="82"/>
      <c r="D21" s="83" t="n">
        <v>0</v>
      </c>
    </row>
    <row r="22" customFormat="false" ht="12.75" hidden="false" customHeight="true" outlineLevel="0" collapsed="false">
      <c r="A22" s="80"/>
      <c r="B22" s="80"/>
      <c r="C22" s="80"/>
      <c r="D22" s="80"/>
    </row>
    <row r="23" customFormat="false" ht="12.75" hidden="false" customHeight="true" outlineLevel="0" collapsed="false">
      <c r="A23" s="84" t="s">
        <v>50</v>
      </c>
      <c r="B23" s="85" t="s">
        <v>51</v>
      </c>
      <c r="C23" s="25"/>
      <c r="D23" s="86" t="n">
        <v>0</v>
      </c>
    </row>
    <row r="24" customFormat="false" ht="12.75" hidden="false" customHeight="true" outlineLevel="0" collapsed="false">
      <c r="A24" s="87"/>
      <c r="B24" s="88"/>
      <c r="C24" s="76" t="s">
        <v>9</v>
      </c>
      <c r="D24" s="89" t="n">
        <f aca="false">D17+D18+D19+D20+D21+D23</f>
        <v>0</v>
      </c>
    </row>
    <row r="25" customFormat="false" ht="12.75" hidden="false" customHeight="true" outlineLevel="0" collapsed="false">
      <c r="A25" s="90"/>
      <c r="B25" s="56"/>
      <c r="C25" s="78"/>
      <c r="D25" s="2"/>
    </row>
    <row r="26" customFormat="false" ht="15.75" hidden="false" customHeight="true" outlineLevel="0" collapsed="false">
      <c r="A26" s="91"/>
      <c r="C26" s="92" t="s">
        <v>52</v>
      </c>
      <c r="D26" s="93" t="n">
        <f aca="false">IF((D10+D15+D24)&gt;10,10,(D10+D15+D24))</f>
        <v>0</v>
      </c>
    </row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mergeCells count="6">
    <mergeCell ref="B4:B5"/>
    <mergeCell ref="D4:D5"/>
    <mergeCell ref="A21:A22"/>
    <mergeCell ref="B21:B22"/>
    <mergeCell ref="C21:C22"/>
    <mergeCell ref="D21:D22"/>
  </mergeCells>
  <conditionalFormatting sqref="D26">
    <cfRule type="cellIs" priority="2" operator="lessThan" aboveAverage="0" equalAverage="0" bottom="0" percent="0" rank="0" text="" dxfId="0">
      <formula>10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5" zeroHeight="false" outlineLevelRow="0" outlineLevelCol="0"/>
  <cols>
    <col collapsed="false" customWidth="true" hidden="false" outlineLevel="0" max="1" min="1" style="0" width="84.06"/>
    <col collapsed="false" customWidth="true" hidden="false" outlineLevel="0" max="2" min="2" style="0" width="38.14"/>
    <col collapsed="false" customWidth="true" hidden="false" outlineLevel="0" max="3" min="3" style="0" width="30.43"/>
    <col collapsed="false" customWidth="true" hidden="false" outlineLevel="0" max="4" min="4" style="0" width="23.42"/>
    <col collapsed="false" customWidth="true" hidden="false" outlineLevel="0" max="5" min="5" style="0" width="23.29"/>
    <col collapsed="false" customWidth="false" hidden="false" outlineLevel="0" max="6" min="6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3.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6.5" hidden="false" customHeight="true" outlineLevel="0" collapsed="false">
      <c r="A4" s="65" t="s">
        <v>53</v>
      </c>
      <c r="B4" s="37" t="s">
        <v>3</v>
      </c>
      <c r="C4" s="37" t="s">
        <v>25</v>
      </c>
      <c r="D4" s="94"/>
      <c r="E4" s="37" t="s">
        <v>26</v>
      </c>
    </row>
    <row r="5" customFormat="false" ht="12.75" hidden="false" customHeight="true" outlineLevel="0" collapsed="false">
      <c r="A5" s="81" t="s">
        <v>54</v>
      </c>
      <c r="B5" s="95" t="s">
        <v>55</v>
      </c>
      <c r="C5" s="81" t="s">
        <v>7</v>
      </c>
      <c r="D5" s="25"/>
      <c r="E5" s="26" t="n">
        <v>0</v>
      </c>
    </row>
    <row r="6" customFormat="false" ht="12.75" hidden="false" customHeight="true" outlineLevel="0" collapsed="false">
      <c r="A6" s="81"/>
      <c r="B6" s="81"/>
      <c r="C6" s="81" t="s">
        <v>8</v>
      </c>
      <c r="D6" s="25"/>
      <c r="E6" s="26" t="n">
        <v>0</v>
      </c>
    </row>
    <row r="7" customFormat="false" ht="12.75" hidden="false" customHeight="true" outlineLevel="0" collapsed="false">
      <c r="A7" s="81" t="s">
        <v>56</v>
      </c>
      <c r="B7" s="95" t="s">
        <v>57</v>
      </c>
      <c r="C7" s="81" t="s">
        <v>7</v>
      </c>
      <c r="D7" s="25"/>
      <c r="E7" s="26" t="n">
        <v>0</v>
      </c>
    </row>
    <row r="8" customFormat="false" ht="12.75" hidden="false" customHeight="true" outlineLevel="0" collapsed="false">
      <c r="A8" s="81"/>
      <c r="B8" s="81"/>
      <c r="C8" s="81" t="s">
        <v>8</v>
      </c>
      <c r="D8" s="25"/>
      <c r="E8" s="26" t="n">
        <v>0</v>
      </c>
    </row>
    <row r="9" customFormat="false" ht="12.75" hidden="false" customHeight="true" outlineLevel="0" collapsed="false">
      <c r="A9" s="19" t="s">
        <v>58</v>
      </c>
      <c r="B9" s="96" t="s">
        <v>59</v>
      </c>
      <c r="C9" s="81" t="s">
        <v>7</v>
      </c>
      <c r="D9" s="25"/>
      <c r="E9" s="26" t="n">
        <v>0</v>
      </c>
    </row>
    <row r="10" customFormat="false" ht="12.75" hidden="false" customHeight="true" outlineLevel="0" collapsed="false">
      <c r="A10" s="97" t="s">
        <v>60</v>
      </c>
      <c r="B10" s="98"/>
      <c r="C10" s="81" t="s">
        <v>8</v>
      </c>
      <c r="D10" s="82"/>
      <c r="E10" s="99" t="n">
        <v>0</v>
      </c>
    </row>
    <row r="11" customFormat="false" ht="12.75" hidden="false" customHeight="true" outlineLevel="0" collapsed="false">
      <c r="A11" s="100" t="s">
        <v>61</v>
      </c>
      <c r="B11" s="101"/>
      <c r="C11" s="81"/>
      <c r="D11" s="81"/>
      <c r="E11" s="81"/>
    </row>
    <row r="12" customFormat="false" ht="12.75" hidden="false" customHeight="true" outlineLevel="0" collapsed="false">
      <c r="A12" s="102"/>
      <c r="B12" s="102"/>
      <c r="C12" s="103"/>
      <c r="D12" s="50"/>
      <c r="E12" s="3"/>
    </row>
    <row r="13" customFormat="false" ht="12.75" hidden="false" customHeight="true" outlineLevel="0" collapsed="false">
      <c r="A13" s="91"/>
      <c r="D13" s="92" t="s">
        <v>62</v>
      </c>
      <c r="E13" s="93" t="n">
        <f aca="false">IF((E5+E6+E7+E8+E9+E10)&gt;20,20,(E5+E6+E7+E8+E9+E10))</f>
        <v>0</v>
      </c>
    </row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mergeCells count="5">
    <mergeCell ref="A5:A6"/>
    <mergeCell ref="A7:A8"/>
    <mergeCell ref="C10:C11"/>
    <mergeCell ref="D10:D11"/>
    <mergeCell ref="E10:E11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15" zeroHeight="false" outlineLevelRow="0" outlineLevelCol="0"/>
  <cols>
    <col collapsed="false" customWidth="true" hidden="false" outlineLevel="0" max="1" min="1" style="0" width="66.42"/>
    <col collapsed="false" customWidth="true" hidden="false" outlineLevel="0" max="2" min="2" style="0" width="33.57"/>
    <col collapsed="false" customWidth="true" hidden="false" outlineLevel="0" max="3" min="3" style="0" width="27.71"/>
    <col collapsed="false" customWidth="true" hidden="false" outlineLevel="0" max="4" min="4" style="0" width="23.42"/>
    <col collapsed="false" customWidth="true" hidden="false" outlineLevel="0" max="5" min="5" style="0" width="28.71"/>
    <col collapsed="false" customWidth="false" hidden="false" outlineLevel="0" max="6" min="6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36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5.75" hidden="false" customHeight="true" outlineLevel="0" collapsed="false">
      <c r="A4" s="104" t="s">
        <v>63</v>
      </c>
      <c r="B4" s="37" t="s">
        <v>3</v>
      </c>
      <c r="C4" s="37" t="s">
        <v>25</v>
      </c>
      <c r="D4" s="9"/>
      <c r="E4" s="105" t="s">
        <v>26</v>
      </c>
    </row>
    <row r="5" customFormat="false" ht="12.75" hidden="false" customHeight="true" outlineLevel="0" collapsed="false">
      <c r="A5" s="19" t="s">
        <v>64</v>
      </c>
      <c r="B5" s="96" t="s">
        <v>65</v>
      </c>
      <c r="C5" s="60" t="s">
        <v>66</v>
      </c>
      <c r="D5" s="25"/>
      <c r="E5" s="106" t="n">
        <v>0</v>
      </c>
    </row>
    <row r="6" customFormat="false" ht="12.75" hidden="false" customHeight="true" outlineLevel="0" collapsed="false">
      <c r="A6" s="28" t="s">
        <v>67</v>
      </c>
      <c r="B6" s="107" t="s">
        <v>68</v>
      </c>
      <c r="C6" s="60" t="s">
        <v>69</v>
      </c>
      <c r="D6" s="25"/>
      <c r="E6" s="106" t="n">
        <v>0</v>
      </c>
    </row>
    <row r="7" customFormat="false" ht="12.75" hidden="false" customHeight="true" outlineLevel="0" collapsed="false">
      <c r="A7" s="60" t="s">
        <v>70</v>
      </c>
      <c r="B7" s="60"/>
      <c r="C7" s="60" t="s">
        <v>71</v>
      </c>
      <c r="D7" s="25"/>
      <c r="E7" s="26" t="n">
        <v>0</v>
      </c>
    </row>
    <row r="8" customFormat="false" ht="12.75" hidden="false" customHeight="true" outlineLevel="0" collapsed="false">
      <c r="A8" s="108"/>
      <c r="B8" s="108"/>
      <c r="C8" s="109"/>
      <c r="D8" s="3"/>
      <c r="E8" s="110"/>
    </row>
    <row r="9" customFormat="false" ht="12.75" hidden="false" customHeight="true" outlineLevel="0" collapsed="false">
      <c r="A9" s="91"/>
      <c r="D9" s="92" t="s">
        <v>72</v>
      </c>
      <c r="E9" s="111" t="n">
        <f aca="false">IF((E5+E6+E7)&gt;10,10,(E5+E6+E7))</f>
        <v>0</v>
      </c>
    </row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9"/>
  <sheetViews>
    <sheetView showFormulas="false" showGridLines="true" showRowColHeaders="true" showZeros="true" rightToLeft="false" tabSelected="false" showOutlineSymbols="true" defaultGridColor="true" view="normal" topLeftCell="B10" colorId="64" zoomScale="100" zoomScaleNormal="100" zoomScalePageLayoutView="100" workbookViewId="0">
      <selection pane="topLeft" activeCell="E35" activeCellId="0" sqref="E35"/>
    </sheetView>
  </sheetViews>
  <sheetFormatPr defaultRowHeight="15" zeroHeight="false" outlineLevelRow="0" outlineLevelCol="0"/>
  <cols>
    <col collapsed="false" customWidth="true" hidden="false" outlineLevel="0" max="1" min="1" style="0" width="86.12"/>
    <col collapsed="false" customWidth="true" hidden="false" outlineLevel="0" max="3" min="2" style="0" width="31.86"/>
    <col collapsed="false" customWidth="true" hidden="false" outlineLevel="0" max="4" min="4" style="0" width="32"/>
    <col collapsed="false" customWidth="true" hidden="false" outlineLevel="0" max="5" min="5" style="0" width="33"/>
    <col collapsed="false" customWidth="false" hidden="false" outlineLevel="0" max="6" min="6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36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4.25" hidden="false" customHeight="true" outlineLevel="0" collapsed="false">
      <c r="A4" s="65" t="s">
        <v>73</v>
      </c>
      <c r="B4" s="112" t="s">
        <v>3</v>
      </c>
      <c r="C4" s="37" t="s">
        <v>25</v>
      </c>
      <c r="D4" s="37"/>
      <c r="E4" s="54" t="s">
        <v>26</v>
      </c>
    </row>
    <row r="5" customFormat="false" ht="12.75" hidden="false" customHeight="true" outlineLevel="0" collapsed="false">
      <c r="A5" s="113" t="s">
        <v>74</v>
      </c>
      <c r="B5" s="114" t="s">
        <v>75</v>
      </c>
      <c r="C5" s="2"/>
      <c r="D5" s="3"/>
      <c r="E5" s="79"/>
    </row>
    <row r="6" customFormat="false" ht="12.75" hidden="false" customHeight="true" outlineLevel="0" collapsed="false">
      <c r="A6" s="115" t="s">
        <v>76</v>
      </c>
      <c r="B6" s="114"/>
      <c r="C6" s="109"/>
      <c r="D6" s="110"/>
      <c r="E6" s="110"/>
    </row>
    <row r="7" customFormat="false" ht="12.75" hidden="false" customHeight="true" outlineLevel="0" collapsed="false">
      <c r="A7" s="116" t="s">
        <v>77</v>
      </c>
      <c r="B7" s="114"/>
      <c r="C7" s="60" t="s">
        <v>78</v>
      </c>
      <c r="D7" s="82"/>
      <c r="E7" s="26" t="n">
        <f aca="false">D7*1</f>
        <v>0</v>
      </c>
    </row>
    <row r="8" customFormat="false" ht="12.75" hidden="false" customHeight="true" outlineLevel="0" collapsed="false">
      <c r="A8" s="117" t="s">
        <v>79</v>
      </c>
      <c r="B8" s="114"/>
      <c r="C8" s="81" t="s">
        <v>80</v>
      </c>
      <c r="D8" s="82"/>
      <c r="E8" s="26" t="n">
        <v>0</v>
      </c>
    </row>
    <row r="9" customFormat="false" ht="12.75" hidden="false" customHeight="true" outlineLevel="0" collapsed="false">
      <c r="A9" s="117" t="s">
        <v>81</v>
      </c>
      <c r="B9" s="114"/>
      <c r="C9" s="81" t="s">
        <v>82</v>
      </c>
      <c r="D9" s="82"/>
      <c r="E9" s="26" t="n">
        <v>0</v>
      </c>
    </row>
    <row r="10" customFormat="false" ht="12.75" hidden="false" customHeight="true" outlineLevel="0" collapsed="false">
      <c r="A10" s="118" t="s">
        <v>83</v>
      </c>
      <c r="B10" s="114"/>
      <c r="C10" s="81" t="s">
        <v>84</v>
      </c>
      <c r="D10" s="82"/>
      <c r="E10" s="26" t="n">
        <v>0</v>
      </c>
    </row>
    <row r="11" customFormat="false" ht="12.75" hidden="false" customHeight="true" outlineLevel="0" collapsed="false">
      <c r="A11" s="118" t="s">
        <v>85</v>
      </c>
      <c r="B11" s="114"/>
      <c r="C11" s="81" t="s">
        <v>86</v>
      </c>
      <c r="D11" s="82"/>
      <c r="E11" s="26" t="n">
        <v>0</v>
      </c>
    </row>
    <row r="12" customFormat="false" ht="12.75" hidden="false" customHeight="true" outlineLevel="0" collapsed="false">
      <c r="A12" s="118" t="s">
        <v>87</v>
      </c>
      <c r="B12" s="114"/>
      <c r="C12" s="81" t="s">
        <v>88</v>
      </c>
      <c r="D12" s="82"/>
      <c r="E12" s="26" t="n">
        <v>0</v>
      </c>
    </row>
    <row r="13" customFormat="false" ht="12.75" hidden="false" customHeight="true" outlineLevel="0" collapsed="false">
      <c r="A13" s="119"/>
      <c r="B13" s="114"/>
      <c r="C13" s="2"/>
      <c r="D13" s="79"/>
      <c r="E13" s="120"/>
    </row>
    <row r="14" customFormat="false" ht="12.75" hidden="false" customHeight="true" outlineLevel="0" collapsed="false">
      <c r="A14" s="121" t="s">
        <v>89</v>
      </c>
      <c r="B14" s="114"/>
      <c r="C14" s="109"/>
      <c r="D14" s="110"/>
      <c r="E14" s="110"/>
    </row>
    <row r="15" customFormat="false" ht="12.75" hidden="false" customHeight="true" outlineLevel="0" collapsed="false">
      <c r="A15" s="122" t="s">
        <v>90</v>
      </c>
      <c r="B15" s="114"/>
      <c r="C15" s="60" t="s">
        <v>86</v>
      </c>
      <c r="D15" s="82"/>
      <c r="E15" s="26" t="n">
        <v>0</v>
      </c>
    </row>
    <row r="16" customFormat="false" ht="12.75" hidden="false" customHeight="true" outlineLevel="0" collapsed="false">
      <c r="A16" s="123" t="s">
        <v>91</v>
      </c>
      <c r="B16" s="114"/>
      <c r="C16" s="60" t="s">
        <v>88</v>
      </c>
      <c r="D16" s="82"/>
      <c r="E16" s="26" t="n">
        <v>0</v>
      </c>
    </row>
    <row r="17" customFormat="false" ht="12.75" hidden="false" customHeight="true" outlineLevel="0" collapsed="false">
      <c r="A17" s="124" t="s">
        <v>92</v>
      </c>
      <c r="B17" s="114"/>
      <c r="C17" s="60" t="s">
        <v>93</v>
      </c>
      <c r="D17" s="82"/>
      <c r="E17" s="26" t="n">
        <v>0</v>
      </c>
    </row>
    <row r="18" customFormat="false" ht="12.75" hidden="false" customHeight="true" outlineLevel="0" collapsed="false">
      <c r="A18" s="87"/>
      <c r="B18" s="87"/>
      <c r="C18" s="125"/>
      <c r="D18" s="76" t="s">
        <v>94</v>
      </c>
      <c r="E18" s="18" t="n">
        <f aca="false">IF((E7+E8+E9+E10+E11+E12+E15+E16+E17)&gt;8,8,(E7+E8+E9+E10+E11+E12+E15+E16+E17))</f>
        <v>0</v>
      </c>
    </row>
    <row r="19" customFormat="false" ht="12.75" hidden="false" customHeight="true" outlineLevel="0" collapsed="false">
      <c r="A19" s="126"/>
      <c r="B19" s="126"/>
      <c r="C19" s="2"/>
      <c r="D19" s="79"/>
      <c r="E19" s="127"/>
    </row>
    <row r="20" customFormat="false" ht="27.75" hidden="false" customHeight="true" outlineLevel="0" collapsed="false">
      <c r="A20" s="128" t="s">
        <v>95</v>
      </c>
      <c r="B20" s="129" t="s">
        <v>96</v>
      </c>
      <c r="C20" s="130"/>
      <c r="D20" s="131"/>
      <c r="E20" s="132" t="n">
        <f aca="false">IF(D20&gt;6,6,D20)</f>
        <v>0</v>
      </c>
    </row>
    <row r="21" customFormat="false" ht="12.75" hidden="false" customHeight="true" outlineLevel="0" collapsed="false">
      <c r="A21" s="4" t="s">
        <v>97</v>
      </c>
      <c r="B21" s="4"/>
      <c r="C21" s="2"/>
      <c r="D21" s="76" t="s">
        <v>94</v>
      </c>
      <c r="E21" s="18" t="n">
        <f aca="false">IF(E20&gt;2.5,2.5,E20)</f>
        <v>0</v>
      </c>
    </row>
    <row r="22" customFormat="false" ht="12.75" hidden="false" customHeight="true" outlineLevel="0" collapsed="false">
      <c r="A22" s="133"/>
      <c r="B22" s="133"/>
      <c r="C22" s="2"/>
      <c r="D22" s="79"/>
      <c r="E22" s="120"/>
    </row>
    <row r="23" customFormat="false" ht="12.75" hidden="false" customHeight="true" outlineLevel="0" collapsed="false">
      <c r="A23" s="113" t="s">
        <v>98</v>
      </c>
      <c r="B23" s="114" t="s">
        <v>96</v>
      </c>
      <c r="C23" s="2"/>
      <c r="D23" s="134"/>
      <c r="E23" s="134"/>
    </row>
    <row r="24" customFormat="false" ht="12.75" hidden="false" customHeight="true" outlineLevel="0" collapsed="false">
      <c r="A24" s="135" t="s">
        <v>99</v>
      </c>
      <c r="B24" s="114"/>
      <c r="C24" s="130"/>
      <c r="D24" s="136"/>
      <c r="E24" s="132" t="n">
        <v>0</v>
      </c>
    </row>
    <row r="25" customFormat="false" ht="12.75" hidden="false" customHeight="true" outlineLevel="0" collapsed="false">
      <c r="A25" s="50" t="s">
        <v>100</v>
      </c>
      <c r="B25" s="50"/>
      <c r="C25" s="2"/>
      <c r="D25" s="76" t="s">
        <v>9</v>
      </c>
      <c r="E25" s="18" t="n">
        <f aca="false">IF(E24&gt;2.5,2.5,E24)</f>
        <v>0</v>
      </c>
    </row>
    <row r="26" customFormat="false" ht="12.75" hidden="false" customHeight="true" outlineLevel="0" collapsed="false">
      <c r="A26" s="133"/>
      <c r="B26" s="133"/>
      <c r="C26" s="2"/>
      <c r="D26" s="79"/>
      <c r="E26" s="137"/>
    </row>
    <row r="27" customFormat="false" ht="12.75" hidden="false" customHeight="true" outlineLevel="0" collapsed="false">
      <c r="A27" s="138" t="s">
        <v>101</v>
      </c>
      <c r="B27" s="139" t="s">
        <v>102</v>
      </c>
      <c r="C27" s="130" t="s">
        <v>103</v>
      </c>
      <c r="D27" s="140"/>
      <c r="E27" s="141" t="n">
        <f aca="false">IF(D27=INT(D27),D27*1.5,"ERROR")</f>
        <v>0</v>
      </c>
    </row>
    <row r="28" customFormat="false" ht="12.75" hidden="false" customHeight="true" outlineLevel="0" collapsed="false">
      <c r="A28" s="138"/>
      <c r="B28" s="138"/>
      <c r="C28" s="130" t="s">
        <v>104</v>
      </c>
      <c r="D28" s="136"/>
      <c r="E28" s="141" t="n">
        <f aca="false">IF(D28=INT(D28),IF(D28&gt;11,"ERROR",D28*0.12),"ERROR")</f>
        <v>0</v>
      </c>
    </row>
    <row r="29" customFormat="false" ht="12.75" hidden="false" customHeight="true" outlineLevel="0" collapsed="false">
      <c r="A29" s="4"/>
      <c r="B29" s="4"/>
      <c r="C29" s="109"/>
      <c r="D29" s="76" t="s">
        <v>9</v>
      </c>
      <c r="E29" s="18" t="n">
        <f aca="false">E27+E28</f>
        <v>0</v>
      </c>
    </row>
    <row r="30" customFormat="false" ht="12.75" hidden="false" customHeight="true" outlineLevel="0" collapsed="false">
      <c r="A30" s="142"/>
      <c r="B30" s="142"/>
      <c r="C30" s="2"/>
      <c r="D30" s="79"/>
      <c r="E30" s="137"/>
    </row>
    <row r="31" customFormat="false" ht="12.75" hidden="false" customHeight="true" outlineLevel="0" collapsed="false">
      <c r="A31" s="143" t="s">
        <v>105</v>
      </c>
      <c r="B31" s="144" t="s">
        <v>106</v>
      </c>
      <c r="C31" s="145"/>
      <c r="D31" s="146"/>
      <c r="E31" s="141" t="n">
        <v>0</v>
      </c>
    </row>
    <row r="32" customFormat="false" ht="12.75" hidden="false" customHeight="true" outlineLevel="0" collapsed="false">
      <c r="A32" s="4"/>
      <c r="B32" s="144"/>
      <c r="C32" s="109"/>
      <c r="D32" s="76" t="s">
        <v>9</v>
      </c>
      <c r="E32" s="18" t="n">
        <f aca="false">E31</f>
        <v>0</v>
      </c>
    </row>
    <row r="33" customFormat="false" ht="12.75" hidden="false" customHeight="true" outlineLevel="0" collapsed="false">
      <c r="A33" s="133"/>
      <c r="B33" s="133"/>
      <c r="C33" s="2"/>
      <c r="D33" s="120"/>
      <c r="E33" s="137"/>
    </row>
    <row r="34" customFormat="false" ht="12.75" hidden="false" customHeight="true" outlineLevel="0" collapsed="false">
      <c r="A34" s="143" t="s">
        <v>107</v>
      </c>
      <c r="B34" s="147" t="s">
        <v>108</v>
      </c>
      <c r="C34" s="145" t="s">
        <v>109</v>
      </c>
      <c r="D34" s="131"/>
      <c r="E34" s="141" t="n">
        <v>0</v>
      </c>
    </row>
    <row r="35" customFormat="false" ht="12.75" hidden="false" customHeight="true" outlineLevel="0" collapsed="false">
      <c r="A35" s="4"/>
      <c r="B35" s="4"/>
      <c r="C35" s="109"/>
      <c r="D35" s="76" t="s">
        <v>9</v>
      </c>
      <c r="E35" s="18" t="n">
        <f aca="false">E34</f>
        <v>0</v>
      </c>
    </row>
    <row r="36" customFormat="false" ht="12.75" hidden="false" customHeight="true" outlineLevel="0" collapsed="false">
      <c r="A36" s="133"/>
      <c r="B36" s="133"/>
      <c r="C36" s="2"/>
      <c r="D36" s="79"/>
      <c r="E36" s="137"/>
    </row>
    <row r="37" customFormat="false" ht="12.75" hidden="false" customHeight="true" outlineLevel="0" collapsed="false">
      <c r="A37" s="50"/>
      <c r="B37" s="50"/>
      <c r="C37" s="2"/>
      <c r="D37" s="79"/>
      <c r="E37" s="127"/>
    </row>
    <row r="38" customFormat="false" ht="12.75" hidden="false" customHeight="true" outlineLevel="0" collapsed="false">
      <c r="A38" s="91"/>
      <c r="D38" s="92" t="s">
        <v>110</v>
      </c>
      <c r="E38" s="111" t="n">
        <f aca="false">IF((E18+E21+E25+E29+E32+E35)&gt;15,15,(E18+E21+E25+E29+E32+E35))</f>
        <v>0</v>
      </c>
    </row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mergeCells count="5">
    <mergeCell ref="B5:B17"/>
    <mergeCell ref="B23:B24"/>
    <mergeCell ref="A27:A28"/>
    <mergeCell ref="B27:B28"/>
    <mergeCell ref="B31:B32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2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false" hidden="false" outlineLevel="0" max="2" min="1" style="0" width="11.57"/>
    <col collapsed="false" customWidth="true" hidden="false" outlineLevel="0" max="3" min="3" style="0" width="22.63"/>
    <col collapsed="false" customWidth="false" hidden="false" outlineLevel="0" max="6" min="4" style="0" width="11.57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42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>
      <c r="B4" s="148"/>
      <c r="C4" s="149"/>
      <c r="D4" s="150"/>
      <c r="E4" s="151"/>
    </row>
    <row r="5" customFormat="false" ht="12.75" hidden="false" customHeight="true" outlineLevel="0" collapsed="false">
      <c r="B5" s="152" t="s">
        <v>111</v>
      </c>
      <c r="C5" s="153"/>
      <c r="D5" s="154" t="n">
        <f aca="false">'1. Antigüedad'!E35+'2. Cuerpos Catedráticos'!D8+'3. Méritos Académicos'!D26+'4. Cargos directivos y Otras fu'!E13+'5. Formación y Perfeccionamient'!E9+'6. Otros méritos'!E38</f>
        <v>0</v>
      </c>
      <c r="E5" s="155"/>
    </row>
    <row r="6" customFormat="false" ht="12.75" hidden="false" customHeight="true" outlineLevel="0" collapsed="false">
      <c r="B6" s="156"/>
      <c r="C6" s="157"/>
      <c r="D6" s="158"/>
      <c r="E6" s="159"/>
    </row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f4e5" objects="true" scenarios="true" selectLockedCells="true"/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2021-11-04T00:28:48Z</dcterms:modified>
  <cp:revision>9</cp:revision>
  <dc:subject/>
  <dc:title/>
</cp:coreProperties>
</file>